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ZZ\dbms\PG源码的的研究\我的研究\2026-09-13-统计信息mcv收集与使用\"/>
    </mc:Choice>
  </mc:AlternateContent>
  <bookViews>
    <workbookView xWindow="0" yWindow="0" windowWidth="2304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P15" i="1"/>
  <c r="P6" i="1"/>
  <c r="P7" i="1"/>
  <c r="P8" i="1"/>
  <c r="P9" i="1"/>
  <c r="P10" i="1"/>
  <c r="P11" i="1"/>
  <c r="P12" i="1"/>
  <c r="P13" i="1"/>
  <c r="P14" i="1"/>
  <c r="P16" i="1"/>
  <c r="P5" i="1"/>
  <c r="P4" i="1"/>
  <c r="M17" i="1"/>
  <c r="M15" i="1"/>
  <c r="M6" i="1"/>
  <c r="M7" i="1"/>
  <c r="M8" i="1"/>
  <c r="M9" i="1"/>
  <c r="M10" i="1"/>
  <c r="M11" i="1"/>
  <c r="M12" i="1"/>
  <c r="M13" i="1"/>
  <c r="M14" i="1"/>
  <c r="M16" i="1"/>
  <c r="M5" i="1"/>
  <c r="M4" i="1"/>
  <c r="O4" i="1"/>
  <c r="J17" i="1"/>
  <c r="J15" i="1"/>
  <c r="J6" i="1"/>
  <c r="J7" i="1"/>
  <c r="J8" i="1"/>
  <c r="J9" i="1"/>
  <c r="J10" i="1"/>
  <c r="J11" i="1"/>
  <c r="J12" i="1"/>
  <c r="J13" i="1"/>
  <c r="J14" i="1"/>
  <c r="J16" i="1"/>
  <c r="J5" i="1"/>
  <c r="J4" i="1"/>
  <c r="I4" i="1"/>
  <c r="G17" i="1"/>
  <c r="G16" i="1"/>
  <c r="G11" i="1"/>
  <c r="G12" i="1"/>
  <c r="G13" i="1"/>
  <c r="G14" i="1"/>
  <c r="G6" i="1"/>
  <c r="G7" i="1"/>
  <c r="G8" i="1"/>
  <c r="G9" i="1"/>
  <c r="G10" i="1"/>
  <c r="G5" i="1"/>
  <c r="G15" i="1"/>
  <c r="G4" i="1"/>
  <c r="D16" i="1"/>
  <c r="D10" i="1"/>
  <c r="D11" i="1"/>
  <c r="D12" i="1"/>
  <c r="D13" i="1"/>
  <c r="D14" i="1"/>
  <c r="D6" i="1"/>
  <c r="D7" i="1"/>
  <c r="D8" i="1"/>
  <c r="D9" i="1"/>
  <c r="D5" i="1"/>
  <c r="D17" i="1"/>
  <c r="D15" i="1"/>
  <c r="C5" i="1"/>
  <c r="D4" i="1"/>
  <c r="C17" i="1" l="1"/>
  <c r="C15" i="1"/>
  <c r="C16" i="1"/>
  <c r="C14" i="1"/>
  <c r="C13" i="1"/>
  <c r="C12" i="1"/>
  <c r="C11" i="1"/>
  <c r="C10" i="1"/>
  <c r="C9" i="1"/>
  <c r="C8" i="1"/>
  <c r="C7" i="1"/>
  <c r="C6" i="1"/>
  <c r="C4" i="1"/>
  <c r="O17" i="1"/>
  <c r="L17" i="1"/>
  <c r="O15" i="1"/>
  <c r="L15" i="1"/>
  <c r="O16" i="1"/>
  <c r="O14" i="1"/>
  <c r="O13" i="1"/>
  <c r="O12" i="1"/>
  <c r="O11" i="1"/>
  <c r="O10" i="1"/>
  <c r="O9" i="1"/>
  <c r="O8" i="1"/>
  <c r="O7" i="1"/>
  <c r="O6" i="1"/>
  <c r="O5" i="1"/>
  <c r="L16" i="1"/>
  <c r="L14" i="1"/>
  <c r="L13" i="1"/>
  <c r="L12" i="1"/>
  <c r="L11" i="1"/>
  <c r="L10" i="1"/>
  <c r="L9" i="1"/>
  <c r="L8" i="1"/>
  <c r="L7" i="1"/>
  <c r="L6" i="1"/>
  <c r="L5" i="1"/>
  <c r="L4" i="1"/>
  <c r="I15" i="1"/>
  <c r="F15" i="1"/>
  <c r="I14" i="1"/>
  <c r="I13" i="1"/>
  <c r="I12" i="1"/>
  <c r="I11" i="1"/>
  <c r="I8" i="1"/>
  <c r="I7" i="1"/>
  <c r="F14" i="1"/>
  <c r="F13" i="1"/>
  <c r="F12" i="1"/>
  <c r="F11" i="1"/>
  <c r="F8" i="1"/>
  <c r="F7" i="1"/>
  <c r="I10" i="1"/>
  <c r="I9" i="1"/>
  <c r="F10" i="1"/>
  <c r="F9" i="1"/>
  <c r="I17" i="1"/>
  <c r="F17" i="1"/>
  <c r="I16" i="1"/>
  <c r="F16" i="1"/>
  <c r="I6" i="1"/>
  <c r="F6" i="1"/>
  <c r="I5" i="1"/>
  <c r="F5" i="1" l="1"/>
  <c r="F4" i="1"/>
</calcChain>
</file>

<file path=xl/sharedStrings.xml><?xml version="1.0" encoding="utf-8"?>
<sst xmlns="http://schemas.openxmlformats.org/spreadsheetml/2006/main" count="43" uniqueCount="25">
  <si>
    <t>&lt;</t>
    <phoneticPr fontId="1" type="noConversion"/>
  </si>
  <si>
    <t>&lt;=</t>
    <phoneticPr fontId="1" type="noConversion"/>
  </si>
  <si>
    <t>&gt;</t>
    <phoneticPr fontId="1" type="noConversion"/>
  </si>
  <si>
    <t>&gt;=</t>
    <phoneticPr fontId="1" type="noConversion"/>
  </si>
  <si>
    <t>=</t>
    <phoneticPr fontId="1" type="noConversion"/>
  </si>
  <si>
    <t>in mcv</t>
    <phoneticPr fontId="1" type="noConversion"/>
  </si>
  <si>
    <t>out mcv</t>
    <phoneticPr fontId="1" type="noConversion"/>
  </si>
  <si>
    <t>SQL</t>
    <phoneticPr fontId="1" type="noConversion"/>
  </si>
  <si>
    <t xml:space="preserve">1 rows;
1 compare with [0]
</t>
    <phoneticPr fontId="1" type="noConversion"/>
  </si>
  <si>
    <t xml:space="preserve">18 rows;
1 compare with [0]
</t>
    <phoneticPr fontId="1" type="noConversion"/>
  </si>
  <si>
    <t>18 rows;
1 compare with [0] and binary search</t>
    <phoneticPr fontId="1" type="noConversion"/>
  </si>
  <si>
    <t>36 rows;
1 compare with [0] and binary search</t>
    <phoneticPr fontId="1" type="noConversion"/>
  </si>
  <si>
    <t>72 rows;
1 compare with [0] and binary search</t>
    <phoneticPr fontId="1" type="noConversion"/>
  </si>
  <si>
    <t>90 rows;
1 compare with [0] and binary search</t>
    <phoneticPr fontId="1" type="noConversion"/>
  </si>
  <si>
    <t>108 rows;
1 compare with [0] and binary search</t>
    <phoneticPr fontId="1" type="noConversion"/>
  </si>
  <si>
    <t>54 rows;
1 compare with [0] and binary search</t>
    <phoneticPr fontId="1" type="noConversion"/>
  </si>
  <si>
    <t>180 rows;
1 compare with [0] and binary search</t>
    <phoneticPr fontId="1" type="noConversion"/>
  </si>
  <si>
    <t>180 rows;
1 compare with [0]/MAX</t>
    <phoneticPr fontId="1" type="noConversion"/>
  </si>
  <si>
    <t>200 rows;
1 compare with [0]/MAX</t>
    <phoneticPr fontId="1" type="noConversion"/>
  </si>
  <si>
    <t>200 ROWS;
2 COMPARE;</t>
    <phoneticPr fontId="1" type="noConversion"/>
  </si>
  <si>
    <t>72 rows;
1 compare with [0] and binary search</t>
    <phoneticPr fontId="1" type="noConversion"/>
  </si>
  <si>
    <t>mcv_selectivity()</t>
    <phoneticPr fontId="1" type="noConversion"/>
  </si>
  <si>
    <t>var_eq_const()</t>
    <phoneticPr fontId="1" type="noConversion"/>
  </si>
  <si>
    <t>compare values</t>
    <phoneticPr fontId="1" type="noConversion"/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</si>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</sst>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i/>
      <u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zoomScale="70" zoomScaleNormal="70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J9" sqref="J9"/>
    </sheetView>
  </sheetViews>
  <sheetFormatPr defaultRowHeight="14.4" x14ac:dyDescent="0.25"/>
  <cols>
    <col min="1" max="1" width="8.88671875" style="1"/>
    <col min="2" max="2" width="9.44140625" style="1" bestFit="1" customWidth="1"/>
    <col min="3" max="3" width="25.77734375" style="1" customWidth="1"/>
    <col min="4" max="4" width="32.109375" style="1" customWidth="1"/>
    <col min="5" max="5" width="8.88671875" style="1"/>
    <col min="6" max="7" width="25.77734375" style="1" customWidth="1"/>
    <col min="8" max="8" width="14.21875" style="1" customWidth="1"/>
    <col min="9" max="10" width="25.77734375" style="1" customWidth="1"/>
    <col min="11" max="11" width="16.21875" style="1" customWidth="1"/>
    <col min="12" max="13" width="25.77734375" style="1" customWidth="1"/>
    <col min="14" max="14" width="8.88671875" style="1"/>
    <col min="15" max="16" width="25.77734375" style="1" customWidth="1"/>
    <col min="17" max="16384" width="8.88671875" style="1"/>
  </cols>
  <sheetData>
    <row r="1" spans="1:17" x14ac:dyDescent="0.25">
      <c r="A1" s="9" t="s">
        <v>23</v>
      </c>
      <c r="B1" s="10"/>
      <c r="C1" s="13" t="s">
        <v>22</v>
      </c>
      <c r="D1" s="13"/>
      <c r="E1" s="13"/>
      <c r="F1" s="13" t="s">
        <v>21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1"/>
      <c r="B2" s="12"/>
      <c r="C2" s="6" t="s">
        <v>4</v>
      </c>
      <c r="D2" s="8"/>
      <c r="E2" s="7"/>
      <c r="F2" s="6" t="s">
        <v>0</v>
      </c>
      <c r="G2" s="8"/>
      <c r="H2" s="7"/>
      <c r="I2" s="6" t="s">
        <v>1</v>
      </c>
      <c r="J2" s="8"/>
      <c r="K2" s="7"/>
      <c r="L2" s="6" t="s">
        <v>2</v>
      </c>
      <c r="M2" s="8"/>
      <c r="N2" s="7"/>
      <c r="O2" s="6" t="s">
        <v>3</v>
      </c>
      <c r="P2" s="8"/>
      <c r="Q2" s="7"/>
    </row>
    <row r="3" spans="1:17" x14ac:dyDescent="0.25">
      <c r="A3" s="3" t="s">
        <v>5</v>
      </c>
      <c r="B3" s="3" t="s">
        <v>6</v>
      </c>
      <c r="C3" s="6" t="s">
        <v>7</v>
      </c>
      <c r="D3" s="7"/>
      <c r="E3" s="3" t="s">
        <v>24</v>
      </c>
      <c r="F3" s="6" t="s">
        <v>7</v>
      </c>
      <c r="G3" s="7"/>
      <c r="H3" s="3" t="s">
        <v>24</v>
      </c>
      <c r="I3" s="6" t="s">
        <v>7</v>
      </c>
      <c r="J3" s="7"/>
      <c r="K3" s="3" t="s">
        <v>24</v>
      </c>
      <c r="L3" s="6" t="s">
        <v>7</v>
      </c>
      <c r="M3" s="7"/>
      <c r="N3" s="3" t="s">
        <v>24</v>
      </c>
      <c r="O3" s="3" t="s">
        <v>7</v>
      </c>
      <c r="P3" s="3"/>
      <c r="Q3" s="3" t="s">
        <v>24</v>
      </c>
    </row>
    <row r="4" spans="1:17" ht="124.8" customHeight="1" x14ac:dyDescent="0.25">
      <c r="A4" s="4"/>
      <c r="B4" s="4">
        <v>-1</v>
      </c>
      <c r="C4" s="2" t="str">
        <f>"explain select * from t_analyze_mcv where id =" &amp;B4 &amp; ";"</f>
        <v>explain select * from t_analyze_mcv where id =-1;</v>
      </c>
      <c r="D4" s="2" t="str">
        <f>"explain select * from t_analyze_mcv where " &amp;B4 &amp; "= id;"</f>
        <v>explain select * from t_analyze_mcv where -1= id;</v>
      </c>
      <c r="E4" s="2">
        <v>1</v>
      </c>
      <c r="F4" s="2" t="str">
        <f>"explain select * from t_analyze_mcv where id &lt;" &amp; B4 &amp; ";"</f>
        <v>explain select * from t_analyze_mcv where id &lt;-1;</v>
      </c>
      <c r="G4" s="2" t="str">
        <f>"explain select * from t_analyze_mcv where " &amp; B4 &amp; "&gt; id;"</f>
        <v>explain select * from t_analyze_mcv where -1&gt; id;</v>
      </c>
      <c r="H4" s="2" t="s">
        <v>8</v>
      </c>
      <c r="I4" s="2" t="str">
        <f>"explain select * from t_analyze_mcv where id &lt;=" &amp; B4 &amp; ";"</f>
        <v>explain select * from t_analyze_mcv where id &lt;=-1;</v>
      </c>
      <c r="J4" s="2" t="str">
        <f>"explain select * from t_analyze_mcv where " &amp; B4 &amp; "&gt;= id;"</f>
        <v>explain select * from t_analyze_mcv where -1&gt;= id;</v>
      </c>
      <c r="K4" s="2" t="s">
        <v>8</v>
      </c>
      <c r="L4" s="2" t="str">
        <f>"explain select * from t_analyze_mcv where id &gt;" &amp; B4 &amp; ";"</f>
        <v>explain select * from t_analyze_mcv where id &gt;-1;</v>
      </c>
      <c r="M4" s="2" t="str">
        <f>"explain select * from t_analyze_mcv where " &amp; B4 &amp; " &lt; id;"</f>
        <v>explain select * from t_analyze_mcv where -1 &lt; id;</v>
      </c>
      <c r="N4" s="2" t="s">
        <v>19</v>
      </c>
      <c r="O4" s="2" t="str">
        <f>"explain select * from t_analyze_mcv where id &gt;=" &amp; B4 &amp; ";"</f>
        <v>explain select * from t_analyze_mcv where id &gt;=-1;</v>
      </c>
      <c r="P4" s="2" t="str">
        <f>"explain select * from t_analyze_mcv where " &amp; B4 &amp; " &lt;= id;"</f>
        <v>explain select * from t_analyze_mcv where -1 &lt;= id;</v>
      </c>
      <c r="Q4" s="2" t="s">
        <v>19</v>
      </c>
    </row>
    <row r="5" spans="1:17" ht="72" x14ac:dyDescent="0.25">
      <c r="A5" s="4">
        <v>0</v>
      </c>
      <c r="B5" s="4"/>
      <c r="C5" s="2" t="str">
        <f>"explain select * from t_analyze_mcv where id =" &amp; A5 &amp; ";"</f>
        <v>explain select * from t_analyze_mcv where id =0;</v>
      </c>
      <c r="D5" s="2" t="str">
        <f>"explain select * from t_analyze_mcv where " &amp; A5 &amp; "=id;"</f>
        <v>explain select * from t_analyze_mcv where 0=id;</v>
      </c>
      <c r="E5" s="2">
        <v>18</v>
      </c>
      <c r="F5" s="2" t="str">
        <f>"explain select * from t_analyze_mcv where id &lt;" &amp; A5 &amp; ";"</f>
        <v>explain select * from t_analyze_mcv where id &lt;0;</v>
      </c>
      <c r="G5" s="2" t="str">
        <f>"explain select * from t_analyze_mcv where " &amp; A5 &amp; "&gt; id;"</f>
        <v>explain select * from t_analyze_mcv where 0&gt; id;</v>
      </c>
      <c r="H5" s="2" t="s">
        <v>8</v>
      </c>
      <c r="I5" s="2" t="str">
        <f>"explain select * from t_analyze_mcv where id &lt;=" &amp; A5 &amp; ";"</f>
        <v>explain select * from t_analyze_mcv where id &lt;=0;</v>
      </c>
      <c r="J5" s="2" t="str">
        <f>"explain select * from t_analyze_mcv where " &amp; A5 &amp; "&gt;= id;"</f>
        <v>explain select * from t_analyze_mcv where 0&gt;= id;</v>
      </c>
      <c r="K5" s="2" t="s">
        <v>9</v>
      </c>
      <c r="L5" s="2" t="str">
        <f>"explain select * from t_analyze_mcv where id &gt;" &amp; A5 &amp; ";"</f>
        <v>explain select * from t_analyze_mcv where id &gt;0;</v>
      </c>
      <c r="M5" s="2" t="str">
        <f>"explain select * from t_analyze_mcv where " &amp; A5 &amp; " &lt; id;"</f>
        <v>explain select * from t_analyze_mcv where 0 &lt; id;</v>
      </c>
      <c r="N5" s="2">
        <v>182</v>
      </c>
      <c r="O5" s="2" t="str">
        <f>"explain select * from t_analyze_mcv where id &gt;=" &amp; A5 &amp; ";"</f>
        <v>explain select * from t_analyze_mcv where id &gt;=0;</v>
      </c>
      <c r="P5" s="2" t="str">
        <f>"explain select * from t_analyze_mcv where " &amp; A5 &amp; " &lt;= id;"</f>
        <v>explain select * from t_analyze_mcv where 0 &lt;= id;</v>
      </c>
      <c r="Q5" s="2">
        <v>200</v>
      </c>
    </row>
    <row r="6" spans="1:17" ht="72" x14ac:dyDescent="0.25">
      <c r="A6" s="4">
        <v>1</v>
      </c>
      <c r="B6" s="4"/>
      <c r="C6" s="2" t="str">
        <f t="shared" ref="C6:C14" si="0">"explain select * from t_analyze_mcv where id =" &amp; A6 &amp; ";"</f>
        <v>explain select * from t_analyze_mcv where id =1;</v>
      </c>
      <c r="D6" s="2" t="str">
        <f t="shared" ref="D6:D14" si="1">"explain select * from t_analyze_mcv where " &amp; A6 &amp; "=id;"</f>
        <v>explain select * from t_analyze_mcv where 1=id;</v>
      </c>
      <c r="E6" s="2">
        <v>18</v>
      </c>
      <c r="F6" s="2" t="str">
        <f>"explain select * from t_analyze_mcv where id &lt;" &amp; A6 &amp; ";"</f>
        <v>explain select * from t_analyze_mcv where id &lt;1;</v>
      </c>
      <c r="G6" s="2" t="str">
        <f t="shared" ref="G6:G14" si="2">"explain select * from t_analyze_mcv where " &amp; A6 &amp; "&gt; id;"</f>
        <v>explain select * from t_analyze_mcv where 1&gt; id;</v>
      </c>
      <c r="H6" s="2" t="s">
        <v>10</v>
      </c>
      <c r="I6" s="2" t="str">
        <f>"explain select * from t_analyze_mcv where id &lt;=" &amp; A6 &amp; ";"</f>
        <v>explain select * from t_analyze_mcv where id &lt;=1;</v>
      </c>
      <c r="J6" s="2" t="str">
        <f t="shared" ref="J6:J16" si="3">"explain select * from t_analyze_mcv where " &amp; A6 &amp; "&gt;= id;"</f>
        <v>explain select * from t_analyze_mcv where 1&gt;= id;</v>
      </c>
      <c r="K6" s="2" t="s">
        <v>11</v>
      </c>
      <c r="L6" s="2" t="str">
        <f t="shared" ref="L6:L16" si="4">"explain select * from t_analyze_mcv where id &gt;" &amp; A6 &amp; ";"</f>
        <v>explain select * from t_analyze_mcv where id &gt;1;</v>
      </c>
      <c r="M6" s="2" t="str">
        <f t="shared" ref="M6:M16" si="5">"explain select * from t_analyze_mcv where " &amp; A6 &amp; " &lt; id;"</f>
        <v>explain select * from t_analyze_mcv where 1 &lt; id;</v>
      </c>
      <c r="N6" s="2">
        <v>164</v>
      </c>
      <c r="O6" s="2" t="str">
        <f t="shared" ref="O6:O16" si="6">"explain select * from t_analyze_mcv where id &gt;=" &amp; A6 &amp; ";"</f>
        <v>explain select * from t_analyze_mcv where id &gt;=1;</v>
      </c>
      <c r="P6" s="2" t="str">
        <f t="shared" ref="P6:P16" si="7">"explain select * from t_analyze_mcv where " &amp; A6 &amp; " &lt;= id;"</f>
        <v>explain select * from t_analyze_mcv where 1 &lt;= id;</v>
      </c>
      <c r="Q6" s="2">
        <v>182</v>
      </c>
    </row>
    <row r="7" spans="1:17" ht="19.2" customHeight="1" x14ac:dyDescent="0.25">
      <c r="A7" s="4">
        <v>2</v>
      </c>
      <c r="B7" s="4"/>
      <c r="C7" s="2" t="str">
        <f t="shared" si="0"/>
        <v>explain select * from t_analyze_mcv where id =2;</v>
      </c>
      <c r="D7" s="2" t="str">
        <f t="shared" si="1"/>
        <v>explain select * from t_analyze_mcv where 2=id;</v>
      </c>
      <c r="E7" s="2">
        <v>18</v>
      </c>
      <c r="F7" s="2" t="str">
        <f t="shared" ref="F7:F14" si="8">"explain select * from t_analyze_mcv where id &lt;" &amp; A7 &amp; ";"</f>
        <v>explain select * from t_analyze_mcv where id &lt;2;</v>
      </c>
      <c r="G7" s="2" t="str">
        <f t="shared" si="2"/>
        <v>explain select * from t_analyze_mcv where 2&gt; id;</v>
      </c>
      <c r="H7" s="2" t="s">
        <v>11</v>
      </c>
      <c r="I7" s="2" t="str">
        <f t="shared" ref="I7:I14" si="9">"explain select * from t_analyze_mcv where id &lt;=" &amp; A7 &amp; ";"</f>
        <v>explain select * from t_analyze_mcv where id &lt;=2;</v>
      </c>
      <c r="J7" s="2" t="str">
        <f t="shared" si="3"/>
        <v>explain select * from t_analyze_mcv where 2&gt;= id;</v>
      </c>
      <c r="K7" s="2" t="s">
        <v>15</v>
      </c>
      <c r="L7" s="2" t="str">
        <f t="shared" si="4"/>
        <v>explain select * from t_analyze_mcv where id &gt;2;</v>
      </c>
      <c r="M7" s="2" t="str">
        <f t="shared" si="5"/>
        <v>explain select * from t_analyze_mcv where 2 &lt; id;</v>
      </c>
      <c r="N7" s="2">
        <v>146</v>
      </c>
      <c r="O7" s="2" t="str">
        <f t="shared" si="6"/>
        <v>explain select * from t_analyze_mcv where id &gt;=2;</v>
      </c>
      <c r="P7" s="2" t="str">
        <f t="shared" si="7"/>
        <v>explain select * from t_analyze_mcv where 2 &lt;= id;</v>
      </c>
      <c r="Q7" s="2">
        <v>164</v>
      </c>
    </row>
    <row r="8" spans="1:17" ht="21.6" customHeight="1" x14ac:dyDescent="0.25">
      <c r="A8" s="4">
        <v>3</v>
      </c>
      <c r="B8" s="4"/>
      <c r="C8" s="2" t="str">
        <f t="shared" si="0"/>
        <v>explain select * from t_analyze_mcv where id =3;</v>
      </c>
      <c r="D8" s="2" t="str">
        <f t="shared" si="1"/>
        <v>explain select * from t_analyze_mcv where 3=id;</v>
      </c>
      <c r="E8" s="2">
        <v>18</v>
      </c>
      <c r="F8" s="2" t="str">
        <f t="shared" si="8"/>
        <v>explain select * from t_analyze_mcv where id &lt;3;</v>
      </c>
      <c r="G8" s="2" t="str">
        <f t="shared" si="2"/>
        <v>explain select * from t_analyze_mcv where 3&gt; id;</v>
      </c>
      <c r="H8" s="2" t="s">
        <v>15</v>
      </c>
      <c r="I8" s="2" t="str">
        <f t="shared" si="9"/>
        <v>explain select * from t_analyze_mcv where id &lt;=3;</v>
      </c>
      <c r="J8" s="2" t="str">
        <f t="shared" si="3"/>
        <v>explain select * from t_analyze_mcv where 3&gt;= id;</v>
      </c>
      <c r="K8" s="2" t="s">
        <v>20</v>
      </c>
      <c r="L8" s="2" t="str">
        <f t="shared" si="4"/>
        <v>explain select * from t_analyze_mcv where id &gt;3;</v>
      </c>
      <c r="M8" s="2" t="str">
        <f t="shared" si="5"/>
        <v>explain select * from t_analyze_mcv where 3 &lt; id;</v>
      </c>
      <c r="N8" s="2">
        <v>128</v>
      </c>
      <c r="O8" s="2" t="str">
        <f t="shared" si="6"/>
        <v>explain select * from t_analyze_mcv where id &gt;=3;</v>
      </c>
      <c r="P8" s="2" t="str">
        <f t="shared" si="7"/>
        <v>explain select * from t_analyze_mcv where 3 &lt;= id;</v>
      </c>
      <c r="Q8" s="2">
        <v>146</v>
      </c>
    </row>
    <row r="9" spans="1:17" ht="94.8" customHeight="1" x14ac:dyDescent="0.25">
      <c r="A9" s="5">
        <v>4</v>
      </c>
      <c r="B9" s="4"/>
      <c r="C9" s="2" t="str">
        <f t="shared" si="0"/>
        <v>explain select * from t_analyze_mcv where id =4;</v>
      </c>
      <c r="D9" s="2" t="str">
        <f t="shared" si="1"/>
        <v>explain select * from t_analyze_mcv where 4=id;</v>
      </c>
      <c r="E9" s="2">
        <v>18</v>
      </c>
      <c r="F9" s="2" t="str">
        <f t="shared" si="8"/>
        <v>explain select * from t_analyze_mcv where id &lt;4;</v>
      </c>
      <c r="G9" s="2" t="str">
        <f t="shared" si="2"/>
        <v>explain select * from t_analyze_mcv where 4&gt; id;</v>
      </c>
      <c r="H9" s="2" t="s">
        <v>12</v>
      </c>
      <c r="I9" s="2" t="str">
        <f t="shared" si="9"/>
        <v>explain select * from t_analyze_mcv where id &lt;=4;</v>
      </c>
      <c r="J9" s="2" t="str">
        <f t="shared" si="3"/>
        <v>explain select * from t_analyze_mcv where 4&gt;= id;</v>
      </c>
      <c r="K9" s="2" t="s">
        <v>13</v>
      </c>
      <c r="L9" s="2" t="str">
        <f t="shared" si="4"/>
        <v>explain select * from t_analyze_mcv where id &gt;4;</v>
      </c>
      <c r="M9" s="2" t="str">
        <f t="shared" si="5"/>
        <v>explain select * from t_analyze_mcv where 4 &lt; id;</v>
      </c>
      <c r="N9" s="2">
        <v>110</v>
      </c>
      <c r="O9" s="2" t="str">
        <f t="shared" si="6"/>
        <v>explain select * from t_analyze_mcv where id &gt;=4;</v>
      </c>
      <c r="P9" s="2" t="str">
        <f t="shared" si="7"/>
        <v>explain select * from t_analyze_mcv where 4 &lt;= id;</v>
      </c>
      <c r="Q9" s="2">
        <v>128</v>
      </c>
    </row>
    <row r="10" spans="1:17" ht="88.2" customHeight="1" x14ac:dyDescent="0.25">
      <c r="A10" s="5">
        <v>5</v>
      </c>
      <c r="B10" s="4"/>
      <c r="C10" s="2" t="str">
        <f t="shared" si="0"/>
        <v>explain select * from t_analyze_mcv where id =5;</v>
      </c>
      <c r="D10" s="2" t="str">
        <f>"explain select * from t_analyze_mcv where " &amp; A10 &amp; "=id;"</f>
        <v>explain select * from t_analyze_mcv where 5=id;</v>
      </c>
      <c r="E10" s="2">
        <v>18</v>
      </c>
      <c r="F10" s="2" t="str">
        <f t="shared" si="8"/>
        <v>explain select * from t_analyze_mcv where id &lt;5;</v>
      </c>
      <c r="G10" s="2" t="str">
        <f t="shared" si="2"/>
        <v>explain select * from t_analyze_mcv where 5&gt; id;</v>
      </c>
      <c r="H10" s="2" t="s">
        <v>13</v>
      </c>
      <c r="I10" s="2" t="str">
        <f t="shared" si="9"/>
        <v>explain select * from t_analyze_mcv where id &lt;=5;</v>
      </c>
      <c r="J10" s="2" t="str">
        <f t="shared" si="3"/>
        <v>explain select * from t_analyze_mcv where 5&gt;= id;</v>
      </c>
      <c r="K10" s="2" t="s">
        <v>14</v>
      </c>
      <c r="L10" s="2" t="str">
        <f t="shared" si="4"/>
        <v>explain select * from t_analyze_mcv where id &gt;5;</v>
      </c>
      <c r="M10" s="2" t="str">
        <f t="shared" si="5"/>
        <v>explain select * from t_analyze_mcv where 5 &lt; id;</v>
      </c>
      <c r="N10" s="2">
        <v>92</v>
      </c>
      <c r="O10" s="2" t="str">
        <f t="shared" si="6"/>
        <v>explain select * from t_analyze_mcv where id &gt;=5;</v>
      </c>
      <c r="P10" s="2" t="str">
        <f t="shared" si="7"/>
        <v>explain select * from t_analyze_mcv where 5 &lt;= id;</v>
      </c>
      <c r="Q10" s="2">
        <v>110</v>
      </c>
    </row>
    <row r="11" spans="1:17" ht="57" customHeight="1" x14ac:dyDescent="0.25">
      <c r="A11" s="4">
        <v>6</v>
      </c>
      <c r="B11" s="4"/>
      <c r="C11" s="2" t="str">
        <f t="shared" si="0"/>
        <v>explain select * from t_analyze_mcv where id =6;</v>
      </c>
      <c r="D11" s="2" t="str">
        <f t="shared" si="1"/>
        <v>explain select * from t_analyze_mcv where 6=id;</v>
      </c>
      <c r="E11" s="2">
        <v>18</v>
      </c>
      <c r="F11" s="2" t="str">
        <f t="shared" si="8"/>
        <v>explain select * from t_analyze_mcv where id &lt;6;</v>
      </c>
      <c r="G11" s="2" t="str">
        <f>"explain select * from t_analyze_mcv where " &amp; A11 &amp; "&gt; id;"</f>
        <v>explain select * from t_analyze_mcv where 6&gt; id;</v>
      </c>
      <c r="H11" s="2">
        <v>108</v>
      </c>
      <c r="I11" s="2" t="str">
        <f t="shared" si="9"/>
        <v>explain select * from t_analyze_mcv where id &lt;=6;</v>
      </c>
      <c r="J11" s="2" t="str">
        <f t="shared" si="3"/>
        <v>explain select * from t_analyze_mcv where 6&gt;= id;</v>
      </c>
      <c r="K11" s="2">
        <v>126</v>
      </c>
      <c r="L11" s="2" t="str">
        <f t="shared" si="4"/>
        <v>explain select * from t_analyze_mcv where id &gt;6;</v>
      </c>
      <c r="M11" s="2" t="str">
        <f t="shared" si="5"/>
        <v>explain select * from t_analyze_mcv where 6 &lt; id;</v>
      </c>
      <c r="N11" s="2">
        <v>74</v>
      </c>
      <c r="O11" s="2" t="str">
        <f t="shared" si="6"/>
        <v>explain select * from t_analyze_mcv where id &gt;=6;</v>
      </c>
      <c r="P11" s="2" t="str">
        <f t="shared" si="7"/>
        <v>explain select * from t_analyze_mcv where 6 &lt;= id;</v>
      </c>
      <c r="Q11" s="2">
        <v>92</v>
      </c>
    </row>
    <row r="12" spans="1:17" ht="12.6" customHeight="1" x14ac:dyDescent="0.25">
      <c r="A12" s="4">
        <v>7</v>
      </c>
      <c r="B12" s="4"/>
      <c r="C12" s="2" t="str">
        <f t="shared" si="0"/>
        <v>explain select * from t_analyze_mcv where id =7;</v>
      </c>
      <c r="D12" s="2" t="str">
        <f t="shared" si="1"/>
        <v>explain select * from t_analyze_mcv where 7=id;</v>
      </c>
      <c r="E12" s="2">
        <v>18</v>
      </c>
      <c r="F12" s="2" t="str">
        <f t="shared" si="8"/>
        <v>explain select * from t_analyze_mcv where id &lt;7;</v>
      </c>
      <c r="G12" s="2" t="str">
        <f t="shared" si="2"/>
        <v>explain select * from t_analyze_mcv where 7&gt; id;</v>
      </c>
      <c r="H12" s="2">
        <v>126</v>
      </c>
      <c r="I12" s="2" t="str">
        <f t="shared" si="9"/>
        <v>explain select * from t_analyze_mcv where id &lt;=7;</v>
      </c>
      <c r="J12" s="2" t="str">
        <f t="shared" si="3"/>
        <v>explain select * from t_analyze_mcv where 7&gt;= id;</v>
      </c>
      <c r="K12" s="2">
        <v>144</v>
      </c>
      <c r="L12" s="2" t="str">
        <f t="shared" si="4"/>
        <v>explain select * from t_analyze_mcv where id &gt;7;</v>
      </c>
      <c r="M12" s="2" t="str">
        <f t="shared" si="5"/>
        <v>explain select * from t_analyze_mcv where 7 &lt; id;</v>
      </c>
      <c r="N12" s="2">
        <v>56</v>
      </c>
      <c r="O12" s="2" t="str">
        <f t="shared" si="6"/>
        <v>explain select * from t_analyze_mcv where id &gt;=7;</v>
      </c>
      <c r="P12" s="2" t="str">
        <f t="shared" si="7"/>
        <v>explain select * from t_analyze_mcv where 7 &lt;= id;</v>
      </c>
      <c r="Q12" s="2">
        <v>74</v>
      </c>
    </row>
    <row r="13" spans="1:17" ht="13.8" customHeight="1" x14ac:dyDescent="0.25">
      <c r="A13" s="4">
        <v>8</v>
      </c>
      <c r="B13" s="4"/>
      <c r="C13" s="2" t="str">
        <f t="shared" si="0"/>
        <v>explain select * from t_analyze_mcv where id =8;</v>
      </c>
      <c r="D13" s="2" t="str">
        <f t="shared" si="1"/>
        <v>explain select * from t_analyze_mcv where 8=id;</v>
      </c>
      <c r="E13" s="2">
        <v>18</v>
      </c>
      <c r="F13" s="2" t="str">
        <f t="shared" si="8"/>
        <v>explain select * from t_analyze_mcv where id &lt;8;</v>
      </c>
      <c r="G13" s="2" t="str">
        <f t="shared" si="2"/>
        <v>explain select * from t_analyze_mcv where 8&gt; id;</v>
      </c>
      <c r="H13" s="2">
        <v>144</v>
      </c>
      <c r="I13" s="2" t="str">
        <f t="shared" si="9"/>
        <v>explain select * from t_analyze_mcv where id &lt;=8;</v>
      </c>
      <c r="J13" s="2" t="str">
        <f t="shared" si="3"/>
        <v>explain select * from t_analyze_mcv where 8&gt;= id;</v>
      </c>
      <c r="K13" s="2">
        <v>162</v>
      </c>
      <c r="L13" s="2" t="str">
        <f t="shared" si="4"/>
        <v>explain select * from t_analyze_mcv where id &gt;8;</v>
      </c>
      <c r="M13" s="2" t="str">
        <f t="shared" si="5"/>
        <v>explain select * from t_analyze_mcv where 8 &lt; id;</v>
      </c>
      <c r="N13" s="2">
        <v>38</v>
      </c>
      <c r="O13" s="2" t="str">
        <f t="shared" si="6"/>
        <v>explain select * from t_analyze_mcv where id &gt;=8;</v>
      </c>
      <c r="P13" s="2" t="str">
        <f t="shared" si="7"/>
        <v>explain select * from t_analyze_mcv where 8 &lt;= id;</v>
      </c>
      <c r="Q13" s="2">
        <v>56</v>
      </c>
    </row>
    <row r="14" spans="1:17" ht="21.6" customHeight="1" x14ac:dyDescent="0.25">
      <c r="A14" s="4">
        <v>9</v>
      </c>
      <c r="B14" s="4"/>
      <c r="C14" s="2" t="str">
        <f t="shared" si="0"/>
        <v>explain select * from t_analyze_mcv where id =9;</v>
      </c>
      <c r="D14" s="2" t="str">
        <f t="shared" si="1"/>
        <v>explain select * from t_analyze_mcv where 9=id;</v>
      </c>
      <c r="E14" s="2">
        <v>18</v>
      </c>
      <c r="F14" s="2" t="str">
        <f t="shared" si="8"/>
        <v>explain select * from t_analyze_mcv where id &lt;9;</v>
      </c>
      <c r="G14" s="2" t="str">
        <f t="shared" si="2"/>
        <v>explain select * from t_analyze_mcv where 9&gt; id;</v>
      </c>
      <c r="H14" s="2">
        <v>162</v>
      </c>
      <c r="I14" s="2" t="str">
        <f t="shared" si="9"/>
        <v>explain select * from t_analyze_mcv where id &lt;=9;</v>
      </c>
      <c r="J14" s="2" t="str">
        <f t="shared" si="3"/>
        <v>explain select * from t_analyze_mcv where 9&gt;= id;</v>
      </c>
      <c r="K14" s="2" t="s">
        <v>16</v>
      </c>
      <c r="L14" s="2" t="str">
        <f t="shared" si="4"/>
        <v>explain select * from t_analyze_mcv where id &gt;9;</v>
      </c>
      <c r="M14" s="2" t="str">
        <f t="shared" si="5"/>
        <v>explain select * from t_analyze_mcv where 9 &lt; id;</v>
      </c>
      <c r="N14" s="2">
        <v>20</v>
      </c>
      <c r="O14" s="2" t="str">
        <f t="shared" si="6"/>
        <v>explain select * from t_analyze_mcv where id &gt;=9;</v>
      </c>
      <c r="P14" s="2" t="str">
        <f t="shared" si="7"/>
        <v>explain select * from t_analyze_mcv where 9 &lt;= id;</v>
      </c>
      <c r="Q14" s="2">
        <v>38</v>
      </c>
    </row>
    <row r="15" spans="1:17" ht="72" x14ac:dyDescent="0.25">
      <c r="A15" s="4"/>
      <c r="B15" s="4">
        <v>10</v>
      </c>
      <c r="C15" s="2" t="str">
        <f>"explain select * from t_analyze_mcv where id =" &amp;B15 &amp; ";"</f>
        <v>explain select * from t_analyze_mcv where id =10;</v>
      </c>
      <c r="D15" s="2" t="str">
        <f>"explain select * from t_analyze_mcv where " &amp;B15 &amp; "= id;"</f>
        <v>explain select * from t_analyze_mcv where 10= id;</v>
      </c>
      <c r="E15" s="2">
        <v>1</v>
      </c>
      <c r="F15" s="2" t="str">
        <f>"explain select * from t_analyze_mcv where id &lt;" &amp; B15 &amp; ";"</f>
        <v>explain select * from t_analyze_mcv where id &lt;10;</v>
      </c>
      <c r="G15" s="2" t="str">
        <f t="shared" ref="G15:G17" si="10">"explain select * from t_analyze_mcv where " &amp; B15 &amp; "&gt; id;"</f>
        <v>explain select * from t_analyze_mcv where 10&gt; id;</v>
      </c>
      <c r="H15" s="2" t="s">
        <v>16</v>
      </c>
      <c r="I15" s="2" t="str">
        <f>"explain select * from t_analyze_mcv where id &lt;=" &amp; B15 &amp; ";"</f>
        <v>explain select * from t_analyze_mcv where id &lt;=10;</v>
      </c>
      <c r="J15" s="2" t="str">
        <f>"explain select * from t_analyze_mcv where " &amp; B15 &amp; "&gt;= id;"</f>
        <v>explain select * from t_analyze_mcv where 10&gt;= id;</v>
      </c>
      <c r="K15" s="2" t="s">
        <v>16</v>
      </c>
      <c r="L15" s="2" t="str">
        <f>"explain select * from t_analyze_mcv where id &gt;" &amp; B15 &amp; ";"</f>
        <v>explain select * from t_analyze_mcv where id &gt;10;</v>
      </c>
      <c r="M15" s="2" t="str">
        <f>"explain select * from t_analyze_mcv where " &amp; B15 &amp; " &lt; id;"</f>
        <v>explain select * from t_analyze_mcv where 10 &lt; id;</v>
      </c>
      <c r="N15" s="2">
        <v>20</v>
      </c>
      <c r="O15" s="2" t="str">
        <f>"explain select * from t_analyze_mcv where id &gt;=" &amp; B15 &amp; ";"</f>
        <v>explain select * from t_analyze_mcv where id &gt;=10;</v>
      </c>
      <c r="P15" s="2" t="str">
        <f>"explain select * from t_analyze_mcv where " &amp; B15 &amp; " &lt;= id;"</f>
        <v>explain select * from t_analyze_mcv where 10 &lt;= id;</v>
      </c>
      <c r="Q15" s="2">
        <v>20</v>
      </c>
    </row>
    <row r="16" spans="1:17" ht="87" customHeight="1" x14ac:dyDescent="0.25">
      <c r="A16" s="4">
        <v>12</v>
      </c>
      <c r="B16" s="4"/>
      <c r="C16" s="2" t="str">
        <f>"explain select * from t_analyze_mcv where id =" &amp; A16 &amp; ";"</f>
        <v>explain select * from t_analyze_mcv where id =12;</v>
      </c>
      <c r="D16" s="2" t="str">
        <f>"explain select * from t_analyze_mcv where " &amp; A16 &amp; "=id;"</f>
        <v>explain select * from t_analyze_mcv where 12=id;</v>
      </c>
      <c r="E16" s="2">
        <v>20</v>
      </c>
      <c r="F16" s="2" t="str">
        <f t="shared" ref="F16" si="11">"explain select * from t_analyze_mcv where id &lt;" &amp; A16 &amp; ";"</f>
        <v>explain select * from t_analyze_mcv where id &lt;12;</v>
      </c>
      <c r="G16" s="2" t="str">
        <f>"explain select * from t_analyze_mcv where " &amp; A16 &amp; "&gt; id;"</f>
        <v>explain select * from t_analyze_mcv where 12&gt; id;</v>
      </c>
      <c r="H16" s="2" t="s">
        <v>17</v>
      </c>
      <c r="I16" s="2" t="str">
        <f t="shared" ref="I16" si="12">"explain select * from t_analyze_mcv where id &lt;=" &amp; A16 &amp; ";"</f>
        <v>explain select * from t_analyze_mcv where id &lt;=12;</v>
      </c>
      <c r="J16" s="2" t="str">
        <f t="shared" si="3"/>
        <v>explain select * from t_analyze_mcv where 12&gt;= id;</v>
      </c>
      <c r="K16" s="2" t="s">
        <v>18</v>
      </c>
      <c r="L16" s="2" t="str">
        <f t="shared" si="4"/>
        <v>explain select * from t_analyze_mcv where id &gt;12;</v>
      </c>
      <c r="M16" s="2" t="str">
        <f t="shared" si="5"/>
        <v>explain select * from t_analyze_mcv where 12 &lt; id;</v>
      </c>
      <c r="N16" s="2">
        <v>1</v>
      </c>
      <c r="O16" s="2" t="str">
        <f t="shared" si="6"/>
        <v>explain select * from t_analyze_mcv where id &gt;=12;</v>
      </c>
      <c r="P16" s="2" t="str">
        <f t="shared" si="7"/>
        <v>explain select * from t_analyze_mcv where 12 &lt;= id;</v>
      </c>
      <c r="Q16" s="2">
        <v>20</v>
      </c>
    </row>
    <row r="17" spans="1:17" ht="93.6" customHeight="1" x14ac:dyDescent="0.25">
      <c r="A17" s="4"/>
      <c r="B17" s="4">
        <v>13</v>
      </c>
      <c r="C17" s="2" t="str">
        <f>"explain select * from t_analyze_mcv where id =" &amp; B17 &amp; ";"</f>
        <v>explain select * from t_analyze_mcv where id =13;</v>
      </c>
      <c r="D17" s="2" t="str">
        <f>"explain select * from t_analyze_mcv where " &amp;B17 &amp; "= id;"</f>
        <v>explain select * from t_analyze_mcv where 13= id;</v>
      </c>
      <c r="E17" s="2">
        <v>1</v>
      </c>
      <c r="F17" s="2" t="str">
        <f>"explain select * from t_analyze_mcv where id &lt;" &amp; B17 &amp; ";"</f>
        <v>explain select * from t_analyze_mcv where id &lt;13;</v>
      </c>
      <c r="G17" s="2" t="str">
        <f t="shared" si="10"/>
        <v>explain select * from t_analyze_mcv where 13&gt; id;</v>
      </c>
      <c r="H17" s="2" t="s">
        <v>18</v>
      </c>
      <c r="I17" s="2" t="str">
        <f>"explain select * from t_analyze_mcv where id &lt;=" &amp; B17 &amp; ";"</f>
        <v>explain select * from t_analyze_mcv where id &lt;=13;</v>
      </c>
      <c r="J17" s="2" t="str">
        <f>"explain select * from t_analyze_mcv where " &amp; B17 &amp; "&gt;= id;"</f>
        <v>explain select * from t_analyze_mcv where 13&gt;= id;</v>
      </c>
      <c r="K17" s="2" t="s">
        <v>18</v>
      </c>
      <c r="L17" s="2" t="str">
        <f>"explain select * from t_analyze_mcv where id &gt;" &amp; B17 &amp; ";"</f>
        <v>explain select * from t_analyze_mcv where id &gt;13;</v>
      </c>
      <c r="M17" s="2" t="str">
        <f>"explain select * from t_analyze_mcv where " &amp; B17 &amp; " &lt; id;"</f>
        <v>explain select * from t_analyze_mcv where 13 &lt; id;</v>
      </c>
      <c r="N17" s="2">
        <v>1</v>
      </c>
      <c r="O17" s="2" t="str">
        <f>"explain select * from t_analyze_mcv where id &gt;=" &amp; B17 &amp; ";"</f>
        <v>explain select * from t_analyze_mcv where id &gt;=13;</v>
      </c>
      <c r="P17" s="2" t="str">
        <f>"explain select * from t_analyze_mcv where " &amp; B17 &amp; " &lt;= id;"</f>
        <v>explain select * from t_analyze_mcv where 13 &lt;= id;</v>
      </c>
      <c r="Q17" s="2">
        <v>1</v>
      </c>
    </row>
  </sheetData>
  <mergeCells count="12">
    <mergeCell ref="A1:B2"/>
    <mergeCell ref="C3:D3"/>
    <mergeCell ref="F3:G3"/>
    <mergeCell ref="I3:J3"/>
    <mergeCell ref="L3:M3"/>
    <mergeCell ref="F1:Q1"/>
    <mergeCell ref="C1:E1"/>
    <mergeCell ref="C2:E2"/>
    <mergeCell ref="F2:H2"/>
    <mergeCell ref="I2:K2"/>
    <mergeCell ref="L2:N2"/>
    <mergeCell ref="O2:Q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2026-09-20T01:50:56Z</dcterms:created>
  <dcterms:modified xsi:type="dcterms:W3CDTF">2026-09-25T15:17:03Z</dcterms:modified>
</cp:coreProperties>
</file>